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Inicio" sheetId="1" r:id="rId1"/>
    <sheet name="Fuente" sheetId="2" r:id="rId2"/>
    <sheet name="1.1" sheetId="3" r:id="rId3"/>
    <sheet name="1.2" sheetId="4" r:id="rId4"/>
    <sheet name="1.3" sheetId="5" r:id="rId5"/>
    <sheet name="1.4" sheetId="6" r:id="rId6"/>
    <sheet name="1.5" sheetId="7" r:id="rId7"/>
    <sheet name="1.6" sheetId="8" r:id="rId8"/>
    <sheet name="2.1" sheetId="9" r:id="rId9"/>
    <sheet name="2.2" sheetId="10" r:id="rId10"/>
    <sheet name="2.3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9" l="1"/>
  <c r="D9" i="9"/>
  <c r="D10" i="9"/>
  <c r="D11" i="9"/>
  <c r="D15" i="9"/>
  <c r="D19" i="9"/>
  <c r="D20" i="9"/>
  <c r="D7" i="9"/>
  <c r="F24" i="9"/>
  <c r="C24" i="9" l="1"/>
  <c r="D24" i="9" s="1"/>
  <c r="G10" i="7" l="1"/>
  <c r="G9" i="7"/>
  <c r="E17" i="8"/>
  <c r="E16" i="8"/>
  <c r="E15" i="8"/>
  <c r="E14" i="8"/>
  <c r="E13" i="8"/>
  <c r="E12" i="8"/>
  <c r="E11" i="8"/>
  <c r="E10" i="8"/>
  <c r="E9" i="8"/>
  <c r="E8" i="8"/>
  <c r="E15" i="4" l="1"/>
  <c r="F15" i="4"/>
  <c r="D15" i="4"/>
  <c r="G12" i="4"/>
  <c r="G13" i="4"/>
  <c r="G14" i="4"/>
</calcChain>
</file>

<file path=xl/sharedStrings.xml><?xml version="1.0" encoding="utf-8"?>
<sst xmlns="http://schemas.openxmlformats.org/spreadsheetml/2006/main" count="158" uniqueCount="81">
  <si>
    <t>Fuente</t>
  </si>
  <si>
    <t>Volver a Inicio</t>
  </si>
  <si>
    <t xml:space="preserve">Elaboración por la sección de Estadistica Judicial a partir de las sentencias relacionadas con el acoso laboral en el ámbito penal dictadas por las salas de lo Penal de las Audiencias Provinciales y remitidas al CENDOJ. El análisis se ha efectuado con las Sentencias cargadas en la base de datos del CENDOJ hasta el 31/12/2018 dictadas por las Audiencias Provinciales, en virtud de lo establecido en el artículo 173.1 en relación con lo previsto en los artículos 174 y 175 del Código Penal, y también lo previsto en el artículo 184 del Código Penal y demás concordantes. </t>
  </si>
  <si>
    <t>Año 2018</t>
  </si>
  <si>
    <t>Audiencias Provinciales que han dictado las sentencias</t>
  </si>
  <si>
    <t>1.1. Organos que han dictado las sentencias</t>
  </si>
  <si>
    <t>1.2. Personas enjuiciadas por acoso laboral.</t>
  </si>
  <si>
    <t>1.3. Duraciones medias</t>
  </si>
  <si>
    <t>Audiencia Provincial de A Coruña</t>
  </si>
  <si>
    <t>Audiencia Provincial Álava</t>
  </si>
  <si>
    <t>Audiencia Provincial Alicante</t>
  </si>
  <si>
    <t>Audiencia Provincial Baleares</t>
  </si>
  <si>
    <t>Audiencia Provincial Barcelona</t>
  </si>
  <si>
    <t>Audiencia Provincial Bizkaia</t>
  </si>
  <si>
    <t>Audiencia Provincial de Cadiz</t>
  </si>
  <si>
    <t>Audiencia Provincial Las Palmas de G. Canaria</t>
  </si>
  <si>
    <t>Audiencia Provincial Madrid</t>
  </si>
  <si>
    <t>Audiencia Provincial Palencia</t>
  </si>
  <si>
    <t>Audiencia Provincial Santander</t>
  </si>
  <si>
    <t>Mujeres</t>
  </si>
  <si>
    <t>Total</t>
  </si>
  <si>
    <t>Estimatoria</t>
  </si>
  <si>
    <t>Desestimatoria</t>
  </si>
  <si>
    <t>Acosador</t>
  </si>
  <si>
    <t>Hombre</t>
  </si>
  <si>
    <t>Mujer</t>
  </si>
  <si>
    <t>Hombres y mujeres</t>
  </si>
  <si>
    <t>Victima</t>
  </si>
  <si>
    <t>Hombre y mujer</t>
  </si>
  <si>
    <t>Personas enjuiciadas por Acoso Laboral penal, relación victima acosador</t>
  </si>
  <si>
    <t>Duraciones medias estimadas (en dias)</t>
  </si>
  <si>
    <t>Tiempo Medio transcurrido entre fecha 1ª Instancia y Sentencia</t>
  </si>
  <si>
    <t>0 años, 6 meses y 28 días</t>
  </si>
  <si>
    <t>Compañeros</t>
  </si>
  <si>
    <t>Superior</t>
  </si>
  <si>
    <t>Relación con la víctima del acosador</t>
  </si>
  <si>
    <t>1.4. Relación de la víctima con el acosador</t>
  </si>
  <si>
    <t>Revoca parcialmente</t>
  </si>
  <si>
    <t>Sentencia 1ª instancia</t>
  </si>
  <si>
    <t>Absolutoria</t>
  </si>
  <si>
    <t>Condenatoria</t>
  </si>
  <si>
    <t>Sentido del acoso en segunda instancia de la denuncia en relación con la primera instancia.</t>
  </si>
  <si>
    <t>1.5. Sentido del acoso en segunda instancia de la denuncia en relación con la primera instancia.</t>
  </si>
  <si>
    <t>Andalucia</t>
  </si>
  <si>
    <t>Baleares</t>
  </si>
  <si>
    <t>Canarias</t>
  </si>
  <si>
    <t>Cantabria</t>
  </si>
  <si>
    <t>Cataluña</t>
  </si>
  <si>
    <t>Castilla y Leon</t>
  </si>
  <si>
    <t>C. Valenciana</t>
  </si>
  <si>
    <t>Galicia</t>
  </si>
  <si>
    <t>Madrid</t>
  </si>
  <si>
    <t>P. Vasco</t>
  </si>
  <si>
    <t>Sentido tras 2ª instancia de la denuncia por acoso por Comunidades Autónomas</t>
  </si>
  <si>
    <t>TOTAL</t>
  </si>
  <si>
    <t>1.6. Sentido tras 2ª instancia de la denuncia por acoso por Comunidades Autónomas</t>
  </si>
  <si>
    <t>Serie total de sentencias por CCAA.</t>
  </si>
  <si>
    <t>EVO</t>
  </si>
  <si>
    <t xml:space="preserve"> ANDALUCIA</t>
  </si>
  <si>
    <t xml:space="preserve"> ARAGON</t>
  </si>
  <si>
    <t>ASTURIAS</t>
  </si>
  <si>
    <t xml:space="preserve"> C. VALENCIANA</t>
  </si>
  <si>
    <t xml:space="preserve"> CANARIAS</t>
  </si>
  <si>
    <t>CANTABRIA</t>
  </si>
  <si>
    <t>CASTILLA - LA MANCHA</t>
  </si>
  <si>
    <t xml:space="preserve"> CASTILLA Y LEON</t>
  </si>
  <si>
    <t xml:space="preserve"> CATALUÑA</t>
  </si>
  <si>
    <t xml:space="preserve"> EXTREMADURA</t>
  </si>
  <si>
    <t>GALICIA</t>
  </si>
  <si>
    <t xml:space="preserve"> ISLAS BALEARES</t>
  </si>
  <si>
    <t>C. MADRID</t>
  </si>
  <si>
    <t>MURCIA</t>
  </si>
  <si>
    <t xml:space="preserve"> NAVARRA</t>
  </si>
  <si>
    <t>PAIS VASCO</t>
  </si>
  <si>
    <t xml:space="preserve"> RIOJA</t>
  </si>
  <si>
    <t>Seríes</t>
  </si>
  <si>
    <t>2.1. Serie total de sentencias por CCAA.</t>
  </si>
  <si>
    <t>Serie victimas en relación a acosadores (Apelaciones procedimientos abreviados)</t>
  </si>
  <si>
    <t>2.2 Serie victimas en relación a acosadores (Apelaciones procedimientos abreviados)</t>
  </si>
  <si>
    <t>Serie relación victima-acosador</t>
  </si>
  <si>
    <t>2.3 Serie relación victima-acosador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</si>
</sst>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11"/>
      <color theme="3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rgb="FF0070C0"/>
      <name val="Verdana"/>
      <family val="2"/>
    </font>
    <font>
      <b/>
      <sz val="12"/>
      <color rgb="FF0070C0"/>
      <name val="Arial"/>
      <family val="2"/>
    </font>
    <font>
      <b/>
      <sz val="14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name val="Arial"/>
      <family val="2"/>
    </font>
    <font>
      <b/>
      <u/>
      <sz val="11"/>
      <color theme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Arial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b/>
      <sz val="9"/>
      <color rgb="FF1F497D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5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7" fillId="3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" fontId="13" fillId="2" borderId="0" xfId="0" applyNumberFormat="1" applyFont="1" applyFill="1"/>
    <xf numFmtId="0" fontId="7" fillId="3" borderId="4" xfId="0" applyFont="1" applyFill="1" applyBorder="1" applyAlignment="1">
      <alignment horizontal="center" vertical="center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6" fillId="4" borderId="1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3" borderId="5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/>
    </xf>
    <xf numFmtId="9" fontId="14" fillId="2" borderId="4" xfId="2" applyFont="1" applyFill="1" applyBorder="1" applyAlignment="1">
      <alignment horizontal="center"/>
    </xf>
    <xf numFmtId="9" fontId="7" fillId="3" borderId="4" xfId="2" applyFont="1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left"/>
    </xf>
    <xf numFmtId="0" fontId="3" fillId="3" borderId="1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top"/>
    </xf>
    <xf numFmtId="0" fontId="7" fillId="3" borderId="12" xfId="0" applyFont="1" applyFill="1" applyBorder="1" applyAlignment="1">
      <alignment horizontal="center" vertical="top"/>
    </xf>
    <xf numFmtId="0" fontId="4" fillId="3" borderId="15" xfId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Víctimas</c:v>
          </c:tx>
          <c:invertIfNegative val="0"/>
          <c:cat>
            <c:strRef>
              <c:f>'1.2'!$C$12:$C$14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Hombre y mujer</c:v>
                </c:pt>
              </c:strCache>
            </c:strRef>
          </c:cat>
          <c:val>
            <c:numRef>
              <c:f>'1.2'!$G$12:$G$14</c:f>
              <c:numCache>
                <c:formatCode>#,##0</c:formatCode>
                <c:ptCount val="3"/>
                <c:pt idx="0">
                  <c:v>5</c:v>
                </c:pt>
                <c:pt idx="1">
                  <c:v>11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1-45DF-82C9-8F5B4E799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88576"/>
        <c:axId val="156728640"/>
      </c:barChart>
      <c:catAx>
        <c:axId val="2160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6728640"/>
        <c:crosses val="autoZero"/>
        <c:auto val="1"/>
        <c:lblAlgn val="ctr"/>
        <c:lblOffset val="100"/>
        <c:noMultiLvlLbl val="0"/>
      </c:catAx>
      <c:valAx>
        <c:axId val="156728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1608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62085308056872"/>
          <c:y val="0.38011941489769918"/>
          <c:w val="0.18077054841828982"/>
          <c:h val="9.7219964439928877E-2"/>
        </c:manualLayout>
      </c:layout>
      <c:overlay val="0"/>
      <c:txPr>
        <a:bodyPr/>
        <a:lstStyle/>
        <a:p>
          <a:pPr>
            <a:defRPr lang="es-E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Acosador</c:v>
          </c:tx>
          <c:spPr>
            <a:solidFill>
              <a:schemeClr val="accent2"/>
            </a:solidFill>
          </c:spPr>
          <c:invertIfNegative val="0"/>
          <c:cat>
            <c:strRef>
              <c:f>'1.2'!$D$11:$F$11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Hombres y mujeres</c:v>
                </c:pt>
              </c:strCache>
            </c:strRef>
          </c:cat>
          <c:val>
            <c:numRef>
              <c:f>'1.2'!$D$15:$F$15</c:f>
              <c:numCache>
                <c:formatCode>#,##0</c:formatCode>
                <c:ptCount val="3"/>
                <c:pt idx="0">
                  <c:v>15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7A-4773-86DE-9E3232EC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90112"/>
        <c:axId val="195617920"/>
      </c:barChart>
      <c:catAx>
        <c:axId val="21609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>
              <a:defRPr lang="es-ES"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5617920"/>
        <c:crosses val="autoZero"/>
        <c:auto val="1"/>
        <c:lblAlgn val="ctr"/>
        <c:lblOffset val="100"/>
        <c:noMultiLvlLbl val="0"/>
      </c:catAx>
      <c:valAx>
        <c:axId val="195617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609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'1.4'!$D$9</c:f>
              <c:strCache>
                <c:ptCount val="1"/>
                <c:pt idx="0">
                  <c:v>Compañeros</c:v>
                </c:pt>
              </c:strCache>
            </c:strRef>
          </c:tx>
          <c:invertIfNegative val="0"/>
          <c:cat>
            <c:multiLvlStrRef>
              <c:f>'1.4'!$B$10:$C$13</c:f>
              <c:multiLvlStrCache>
                <c:ptCount val="4"/>
                <c:lvl>
                  <c:pt idx="0">
                    <c:v>Hombre</c:v>
                  </c:pt>
                  <c:pt idx="1">
                    <c:v>Mujer</c:v>
                  </c:pt>
                  <c:pt idx="2">
                    <c:v>Mujeres</c:v>
                  </c:pt>
                  <c:pt idx="3">
                    <c:v>Hombre y mujer</c:v>
                  </c:pt>
                </c:lvl>
                <c:lvl>
                  <c:pt idx="0">
                    <c:v>Victima</c:v>
                  </c:pt>
                </c:lvl>
              </c:multiLvlStrCache>
            </c:multiLvlStrRef>
          </c:cat>
          <c:val>
            <c:numRef>
              <c:f>'1.4'!$D$10:$D$13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6-4666-94CA-6A82F2E97751}"/>
            </c:ext>
          </c:extLst>
        </c:ser>
        <c:ser>
          <c:idx val="1"/>
          <c:order val="1"/>
          <c:tx>
            <c:strRef>
              <c:f>'1.4'!$E$9</c:f>
              <c:strCache>
                <c:ptCount val="1"/>
                <c:pt idx="0">
                  <c:v>Superior</c:v>
                </c:pt>
              </c:strCache>
            </c:strRef>
          </c:tx>
          <c:invertIfNegative val="0"/>
          <c:cat>
            <c:multiLvlStrRef>
              <c:f>'1.4'!$B$10:$C$13</c:f>
              <c:multiLvlStrCache>
                <c:ptCount val="4"/>
                <c:lvl>
                  <c:pt idx="0">
                    <c:v>Hombre</c:v>
                  </c:pt>
                  <c:pt idx="1">
                    <c:v>Mujer</c:v>
                  </c:pt>
                  <c:pt idx="2">
                    <c:v>Mujeres</c:v>
                  </c:pt>
                  <c:pt idx="3">
                    <c:v>Hombre y mujer</c:v>
                  </c:pt>
                </c:lvl>
                <c:lvl>
                  <c:pt idx="0">
                    <c:v>Victima</c:v>
                  </c:pt>
                </c:lvl>
              </c:multiLvlStrCache>
            </c:multiLvlStrRef>
          </c:cat>
          <c:val>
            <c:numRef>
              <c:f>'1.4'!$E$10:$E$13</c:f>
              <c:numCache>
                <c:formatCode>#,##0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76-4666-94CA-6A82F2E97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5458816"/>
        <c:axId val="195619648"/>
        <c:axId val="0"/>
      </c:bar3DChart>
      <c:catAx>
        <c:axId val="21545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619648"/>
        <c:crosses val="autoZero"/>
        <c:auto val="1"/>
        <c:lblAlgn val="ctr"/>
        <c:lblOffset val="100"/>
        <c:noMultiLvlLbl val="0"/>
      </c:catAx>
      <c:valAx>
        <c:axId val="1956196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545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Sentencias en 1ª</a:t>
            </a:r>
            <a:r>
              <a:rPr lang="en-US" baseline="0"/>
              <a:t> Instancia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4399314668999708"/>
          <c:w val="0.89745603674540686"/>
          <c:h val="0.740026975794692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'1.5'!$C$9:$C$10</c:f>
              <c:strCache>
                <c:ptCount val="2"/>
                <c:pt idx="0">
                  <c:v>Absolutoria</c:v>
                </c:pt>
                <c:pt idx="1">
                  <c:v>Condenatoria</c:v>
                </c:pt>
              </c:strCache>
            </c:strRef>
          </c:cat>
          <c:val>
            <c:numRef>
              <c:f>'1.5'!$G$9:$G$10</c:f>
              <c:numCache>
                <c:formatCode>#,##0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A0-4147-B8E7-CAD139062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47040"/>
        <c:axId val="195621952"/>
      </c:barChart>
      <c:catAx>
        <c:axId val="2154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621952"/>
        <c:crosses val="autoZero"/>
        <c:auto val="1"/>
        <c:lblAlgn val="ctr"/>
        <c:lblOffset val="100"/>
        <c:noMultiLvlLbl val="0"/>
      </c:catAx>
      <c:valAx>
        <c:axId val="195621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544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Fallo 2ª Instancia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6714129483814522"/>
          <c:w val="0.89745603674540686"/>
          <c:h val="0.716878827646544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'1.5'!$D$8:$F$8</c:f>
              <c:strCache>
                <c:ptCount val="3"/>
                <c:pt idx="0">
                  <c:v>Estimatoria</c:v>
                </c:pt>
                <c:pt idx="1">
                  <c:v>Desestimatoria</c:v>
                </c:pt>
                <c:pt idx="2">
                  <c:v>Revoca parcialmente</c:v>
                </c:pt>
              </c:strCache>
            </c:strRef>
          </c:cat>
          <c:val>
            <c:numRef>
              <c:f>'1.5'!$D$9:$F$9</c:f>
              <c:numCache>
                <c:formatCode>#,##0</c:formatCode>
                <c:ptCount val="3"/>
                <c:pt idx="0">
                  <c:v>0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48-4B0D-A8E2-B4CB5DEE40B1}"/>
            </c:ext>
          </c:extLst>
        </c:ser>
        <c:ser>
          <c:idx val="1"/>
          <c:order val="1"/>
          <c:invertIfNegative val="0"/>
          <c:cat>
            <c:strRef>
              <c:f>'1.5'!$D$8:$F$8</c:f>
              <c:strCache>
                <c:ptCount val="3"/>
                <c:pt idx="0">
                  <c:v>Estimatoria</c:v>
                </c:pt>
                <c:pt idx="1">
                  <c:v>Desestimatoria</c:v>
                </c:pt>
                <c:pt idx="2">
                  <c:v>Revoca parcialmente</c:v>
                </c:pt>
              </c:strCache>
            </c:strRef>
          </c:cat>
          <c:val>
            <c:numRef>
              <c:f>'1.5'!$D$10:$F$10</c:f>
              <c:numCache>
                <c:formatCode>#,##0</c:formatCode>
                <c:ptCount val="3"/>
                <c:pt idx="0">
                  <c:v>9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48-4B0D-A8E2-B4CB5DEE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448576"/>
        <c:axId val="195623680"/>
      </c:barChart>
      <c:catAx>
        <c:axId val="2154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5623680"/>
        <c:crosses val="autoZero"/>
        <c:auto val="1"/>
        <c:lblAlgn val="ctr"/>
        <c:lblOffset val="100"/>
        <c:noMultiLvlLbl val="0"/>
      </c:catAx>
      <c:valAx>
        <c:axId val="195623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544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'1.6'!$C$7</c:f>
              <c:strCache>
                <c:ptCount val="1"/>
                <c:pt idx="0">
                  <c:v>Estimatoria</c:v>
                </c:pt>
              </c:strCache>
            </c:strRef>
          </c:tx>
          <c:invertIfNegative val="0"/>
          <c:cat>
            <c:strRef>
              <c:f>'1.6'!$B$8:$B$17</c:f>
              <c:strCache>
                <c:ptCount val="10"/>
                <c:pt idx="0">
                  <c:v>Andalucia</c:v>
                </c:pt>
                <c:pt idx="1">
                  <c:v>Baleares</c:v>
                </c:pt>
                <c:pt idx="2">
                  <c:v>Canarias</c:v>
                </c:pt>
                <c:pt idx="3">
                  <c:v>Cantabria</c:v>
                </c:pt>
                <c:pt idx="4">
                  <c:v>Cataluña</c:v>
                </c:pt>
                <c:pt idx="5">
                  <c:v>Castilla y Leon</c:v>
                </c:pt>
                <c:pt idx="6">
                  <c:v>C. Valenciana</c:v>
                </c:pt>
                <c:pt idx="7">
                  <c:v>Galicia</c:v>
                </c:pt>
                <c:pt idx="8">
                  <c:v>Madrid</c:v>
                </c:pt>
                <c:pt idx="9">
                  <c:v>P. Vasco</c:v>
                </c:pt>
              </c:strCache>
            </c:strRef>
          </c:cat>
          <c:val>
            <c:numRef>
              <c:f>'1.6'!$C$8:$C$17</c:f>
              <c:numCache>
                <c:formatCode>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2-44B6-AFEC-D1D80C7779CE}"/>
            </c:ext>
          </c:extLst>
        </c:ser>
        <c:ser>
          <c:idx val="1"/>
          <c:order val="1"/>
          <c:tx>
            <c:strRef>
              <c:f>'1.6'!$D$7</c:f>
              <c:strCache>
                <c:ptCount val="1"/>
                <c:pt idx="0">
                  <c:v>Desestimatoria</c:v>
                </c:pt>
              </c:strCache>
            </c:strRef>
          </c:tx>
          <c:invertIfNegative val="0"/>
          <c:cat>
            <c:strRef>
              <c:f>'1.6'!$B$8:$B$17</c:f>
              <c:strCache>
                <c:ptCount val="10"/>
                <c:pt idx="0">
                  <c:v>Andalucia</c:v>
                </c:pt>
                <c:pt idx="1">
                  <c:v>Baleares</c:v>
                </c:pt>
                <c:pt idx="2">
                  <c:v>Canarias</c:v>
                </c:pt>
                <c:pt idx="3">
                  <c:v>Cantabria</c:v>
                </c:pt>
                <c:pt idx="4">
                  <c:v>Cataluña</c:v>
                </c:pt>
                <c:pt idx="5">
                  <c:v>Castilla y Leon</c:v>
                </c:pt>
                <c:pt idx="6">
                  <c:v>C. Valenciana</c:v>
                </c:pt>
                <c:pt idx="7">
                  <c:v>Galicia</c:v>
                </c:pt>
                <c:pt idx="8">
                  <c:v>Madrid</c:v>
                </c:pt>
                <c:pt idx="9">
                  <c:v>P. Vasco</c:v>
                </c:pt>
              </c:strCache>
            </c:strRef>
          </c:cat>
          <c:val>
            <c:numRef>
              <c:f>'1.6'!$D$8:$D$17</c:f>
              <c:numCache>
                <c:formatCode>#,##0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42-44B6-AFEC-D1D80C777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77600"/>
        <c:axId val="215532096"/>
      </c:barChart>
      <c:catAx>
        <c:axId val="21557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5532096"/>
        <c:crosses val="autoZero"/>
        <c:auto val="1"/>
        <c:lblAlgn val="ctr"/>
        <c:lblOffset val="100"/>
        <c:noMultiLvlLbl val="0"/>
      </c:catAx>
      <c:valAx>
        <c:axId val="2155320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5577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47625</xdr:rowOff>
    </xdr:from>
    <xdr:to>
      <xdr:col>8</xdr:col>
      <xdr:colOff>53330</xdr:colOff>
      <xdr:row>9</xdr:row>
      <xdr:rowOff>167640</xdr:rowOff>
    </xdr:to>
    <xdr:sp macro="" textlink="">
      <xdr:nvSpPr>
        <xdr:cNvPr id="4" name="5 Rectángulo redondeado">
          <a:extLst>
            <a:ext uri="{FF2B5EF4-FFF2-40B4-BE49-F238E27FC236}">
              <a16:creationId xmlns:a16="http://schemas.microsoft.com/office/drawing/2014/main" xmlns="" id="{10B6E9B3-39ED-4596-B756-907B1358A2C8}"/>
            </a:ext>
          </a:extLst>
        </xdr:cNvPr>
        <xdr:cNvSpPr/>
      </xdr:nvSpPr>
      <xdr:spPr>
        <a:xfrm>
          <a:off x="1571625" y="428625"/>
          <a:ext cx="9692630" cy="145351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Explotación de las sentencias  remitidas al CENDOJ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relativas a Acoso Laboral en el Orden social</a:t>
          </a:r>
        </a:p>
        <a:p>
          <a:pPr marL="720000" algn="ctr"/>
          <a:r>
            <a:rPr lang="es-ES" sz="2000" b="1" cap="all" baseline="0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2018</a:t>
          </a:r>
        </a:p>
      </xdr:txBody>
    </xdr:sp>
    <xdr:clientData/>
  </xdr:twoCellAnchor>
  <xdr:oneCellAnchor>
    <xdr:from>
      <xdr:col>2</xdr:col>
      <xdr:colOff>314325</xdr:colOff>
      <xdr:row>2</xdr:row>
      <xdr:rowOff>133350</xdr:rowOff>
    </xdr:from>
    <xdr:ext cx="962025" cy="1266826"/>
    <xdr:pic>
      <xdr:nvPicPr>
        <xdr:cNvPr id="5" name="2 Imagen">
          <a:extLst>
            <a:ext uri="{FF2B5EF4-FFF2-40B4-BE49-F238E27FC236}">
              <a16:creationId xmlns:a16="http://schemas.microsoft.com/office/drawing/2014/main" xmlns="" id="{66BBCCED-7C5A-4E87-B32B-536C946454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 l="6699" t="5882" r="8133" b="4411"/>
        <a:stretch/>
      </xdr:blipFill>
      <xdr:spPr bwMode="auto">
        <a:xfrm>
          <a:off x="1838325" y="514350"/>
          <a:ext cx="962025" cy="126682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226695</xdr:colOff>
      <xdr:row>11</xdr:row>
      <xdr:rowOff>32385</xdr:rowOff>
    </xdr:from>
    <xdr:to>
      <xdr:col>7</xdr:col>
      <xdr:colOff>666732</xdr:colOff>
      <xdr:row>12</xdr:row>
      <xdr:rowOff>192456</xdr:rowOff>
    </xdr:to>
    <xdr:sp macro="" textlink="">
      <xdr:nvSpPr>
        <xdr:cNvPr id="2" name="1 Flecha derech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208395" y="2566035"/>
          <a:ext cx="440037" cy="3600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8</xdr:col>
      <xdr:colOff>95250</xdr:colOff>
      <xdr:row>8</xdr:row>
      <xdr:rowOff>0</xdr:rowOff>
    </xdr:from>
    <xdr:to>
      <xdr:col>12</xdr:col>
      <xdr:colOff>666750</xdr:colOff>
      <xdr:row>17</xdr:row>
      <xdr:rowOff>57150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123826</xdr:colOff>
      <xdr:row>19</xdr:row>
      <xdr:rowOff>47625</xdr:rowOff>
    </xdr:from>
    <xdr:to>
      <xdr:col>12</xdr:col>
      <xdr:colOff>657226</xdr:colOff>
      <xdr:row>31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66675</xdr:rowOff>
    </xdr:from>
    <xdr:to>
      <xdr:col>12</xdr:col>
      <xdr:colOff>466725</xdr:colOff>
      <xdr:row>18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457200</xdr:colOff>
      <xdr:row>10</xdr:row>
      <xdr:rowOff>85725</xdr:rowOff>
    </xdr:from>
    <xdr:to>
      <xdr:col>6</xdr:col>
      <xdr:colOff>62652</xdr:colOff>
      <xdr:row>12</xdr:row>
      <xdr:rowOff>38100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4572000" y="2066925"/>
          <a:ext cx="36745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7</xdr:row>
      <xdr:rowOff>428625</xdr:rowOff>
    </xdr:from>
    <xdr:to>
      <xdr:col>7</xdr:col>
      <xdr:colOff>719877</xdr:colOff>
      <xdr:row>9</xdr:row>
      <xdr:rowOff>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6610350" y="1809750"/>
          <a:ext cx="36745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8</xdr:col>
      <xdr:colOff>847725</xdr:colOff>
      <xdr:row>3</xdr:row>
      <xdr:rowOff>123825</xdr:rowOff>
    </xdr:from>
    <xdr:to>
      <xdr:col>16</xdr:col>
      <xdr:colOff>228600</xdr:colOff>
      <xdr:row>15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857250</xdr:colOff>
      <xdr:row>18</xdr:row>
      <xdr:rowOff>19050</xdr:rowOff>
    </xdr:from>
    <xdr:to>
      <xdr:col>16</xdr:col>
      <xdr:colOff>238125</xdr:colOff>
      <xdr:row>32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5</xdr:row>
      <xdr:rowOff>95250</xdr:rowOff>
    </xdr:from>
    <xdr:to>
      <xdr:col>12</xdr:col>
      <xdr:colOff>495300</xdr:colOff>
      <xdr:row>19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438150</xdr:colOff>
      <xdr:row>10</xdr:row>
      <xdr:rowOff>180975</xdr:rowOff>
    </xdr:from>
    <xdr:to>
      <xdr:col>6</xdr:col>
      <xdr:colOff>43602</xdr:colOff>
      <xdr:row>12</xdr:row>
      <xdr:rowOff>133350</xdr:rowOff>
    </xdr:to>
    <xdr:sp macro="" textlink="">
      <xdr:nvSpPr>
        <xdr:cNvPr id="3" name="2 Flecha derecha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5362575" y="2181225"/>
          <a:ext cx="367452" cy="352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H26"/>
  <sheetViews>
    <sheetView tabSelected="1" workbookViewId="0">
      <selection activeCell="B12" sqref="B12:D12"/>
    </sheetView>
  </sheetViews>
  <sheetFormatPr baseColWidth="10" defaultRowHeight="15" x14ac:dyDescent="0.25"/>
  <cols>
    <col min="1" max="3" width="11.42578125" style="1"/>
    <col min="4" max="4" width="88.140625" style="1" customWidth="1"/>
    <col min="5" max="16384" width="11.42578125" style="1"/>
  </cols>
  <sheetData>
    <row r="12" spans="2:8" x14ac:dyDescent="0.25">
      <c r="B12" s="36" t="s">
        <v>0</v>
      </c>
      <c r="C12" s="36"/>
      <c r="D12" s="36"/>
    </row>
    <row r="14" spans="2:8" x14ac:dyDescent="0.25">
      <c r="C14" s="36" t="s">
        <v>5</v>
      </c>
      <c r="D14" s="36"/>
      <c r="E14" s="36"/>
      <c r="F14" s="36"/>
      <c r="G14" s="36"/>
      <c r="H14" s="36"/>
    </row>
    <row r="15" spans="2:8" x14ac:dyDescent="0.25">
      <c r="C15" s="36" t="s">
        <v>6</v>
      </c>
      <c r="D15" s="36"/>
      <c r="E15" s="36"/>
      <c r="F15" s="36"/>
      <c r="G15" s="36"/>
      <c r="H15" s="36"/>
    </row>
    <row r="16" spans="2:8" x14ac:dyDescent="0.25">
      <c r="C16" s="36" t="s">
        <v>7</v>
      </c>
      <c r="D16" s="36"/>
      <c r="E16" s="36"/>
      <c r="F16" s="2"/>
      <c r="G16" s="2"/>
      <c r="H16" s="2"/>
    </row>
    <row r="17" spans="2:8" x14ac:dyDescent="0.25">
      <c r="C17" s="36" t="s">
        <v>36</v>
      </c>
      <c r="D17" s="36"/>
      <c r="E17" s="8"/>
      <c r="F17" s="8"/>
      <c r="G17" s="8"/>
      <c r="H17" s="8"/>
    </row>
    <row r="18" spans="2:8" x14ac:dyDescent="0.25">
      <c r="C18" s="36" t="s">
        <v>42</v>
      </c>
      <c r="D18" s="36"/>
      <c r="E18" s="36"/>
      <c r="F18" s="8"/>
      <c r="G18" s="8"/>
      <c r="H18" s="8"/>
    </row>
    <row r="19" spans="2:8" x14ac:dyDescent="0.25">
      <c r="C19" s="36" t="s">
        <v>55</v>
      </c>
      <c r="D19" s="36"/>
      <c r="E19" s="36"/>
      <c r="F19" s="8"/>
      <c r="G19" s="8"/>
      <c r="H19" s="8"/>
    </row>
    <row r="20" spans="2:8" x14ac:dyDescent="0.25">
      <c r="C20" s="8"/>
      <c r="E20" s="8"/>
      <c r="F20" s="8"/>
      <c r="G20" s="8"/>
      <c r="H20" s="8"/>
    </row>
    <row r="22" spans="2:8" x14ac:dyDescent="0.25">
      <c r="B22" s="36" t="s">
        <v>75</v>
      </c>
      <c r="C22" s="36"/>
      <c r="D22" s="36"/>
    </row>
    <row r="24" spans="2:8" x14ac:dyDescent="0.25">
      <c r="C24" s="36" t="s">
        <v>76</v>
      </c>
      <c r="D24" s="36"/>
      <c r="E24" s="36"/>
    </row>
    <row r="25" spans="2:8" x14ac:dyDescent="0.25">
      <c r="C25" s="36" t="s">
        <v>78</v>
      </c>
      <c r="D25" s="36"/>
      <c r="E25" s="36"/>
    </row>
    <row r="26" spans="2:8" x14ac:dyDescent="0.25">
      <c r="C26" s="36" t="s">
        <v>80</v>
      </c>
      <c r="D26" s="36"/>
      <c r="E26" s="36"/>
    </row>
  </sheetData>
  <mergeCells count="11">
    <mergeCell ref="C25:E25"/>
    <mergeCell ref="C26:E26"/>
    <mergeCell ref="C19:E19"/>
    <mergeCell ref="B22:D22"/>
    <mergeCell ref="B12:D12"/>
    <mergeCell ref="C24:E24"/>
    <mergeCell ref="C14:H14"/>
    <mergeCell ref="C15:H15"/>
    <mergeCell ref="C16:E16"/>
    <mergeCell ref="C17:D17"/>
    <mergeCell ref="C18:E18"/>
  </mergeCells>
  <hyperlinks>
    <hyperlink ref="B12" location="Fuente!A1" display="Fuente"/>
    <hyperlink ref="C15:E15" location="Enjuiciados!A1" display="1.2. Personas enjuiciadas"/>
    <hyperlink ref="C14:E14" location="Enjuiciados!A1" display="1.2. Personas enjuiciadas"/>
    <hyperlink ref="C16:D16" location="Condenas!A1" display="1.1.2. Curso 2005/2006"/>
    <hyperlink ref="C17" location="'1.7'!A1" display="1.7. Victimas"/>
    <hyperlink ref="C14" location="'1.1'!A1" display="1.1. Organos que han dictado las sentencias"/>
    <hyperlink ref="C15" location="'1.2'!A1" display="1.2. Personas enjuiciadas por delito de trata de seres humanos"/>
    <hyperlink ref="C16" location="'1.6'!A1" display="1.6. Duraciones medias"/>
    <hyperlink ref="C16:E16" location="'1.3'!A1" display="1.3. Duraciones medias"/>
    <hyperlink ref="C15:H15" location="'1.2'!A1" display="1.2. Personas enjuiciadas por acoso laboral."/>
    <hyperlink ref="C18" location="'1.5'!A1" display="1.5. Sentido del acoso en segunda instancia de la denuncia en relación con la primera instancia."/>
    <hyperlink ref="C17:D17" location="'1.4'!A1" display="1.4. Relación de la víctima con el acosador"/>
    <hyperlink ref="C19:E19" location="'1.6'!A1" display="1.6. Sentido tras 2ª instancia de la denuncia por acoso por Comunidades Autónomas"/>
    <hyperlink ref="C24:E24" location="'2.1'!A1" display="2.1. Serie total de sentencias por CCAA."/>
    <hyperlink ref="C26" location="'2.3'!A1" display="2.3 Serie relación victima-acosado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workbookViewId="0"/>
  </sheetViews>
  <sheetFormatPr baseColWidth="10" defaultRowHeight="15" x14ac:dyDescent="0.25"/>
  <cols>
    <col min="1" max="5" width="11.42578125" style="1"/>
    <col min="6" max="6" width="13.28515625" style="1" customWidth="1"/>
    <col min="7" max="7" width="12.85546875" style="1" customWidth="1"/>
    <col min="8" max="11" width="11.42578125" style="1"/>
    <col min="12" max="12" width="13.28515625" style="1" customWidth="1"/>
    <col min="13" max="13" width="11.42578125" style="1"/>
    <col min="14" max="14" width="4.140625" style="1" customWidth="1"/>
    <col min="15" max="15" width="6.85546875" style="1" customWidth="1"/>
    <col min="16" max="16384" width="11.42578125" style="1"/>
  </cols>
  <sheetData>
    <row r="1" spans="2:17" ht="15.75" thickBot="1" x14ac:dyDescent="0.3"/>
    <row r="2" spans="2:17" ht="17.25" thickTop="1" thickBot="1" x14ac:dyDescent="0.3">
      <c r="B2" s="31" t="s">
        <v>77</v>
      </c>
      <c r="C2" s="31"/>
      <c r="N2" s="39" t="s">
        <v>1</v>
      </c>
      <c r="O2" s="54"/>
      <c r="P2" s="54"/>
      <c r="Q2" s="38"/>
    </row>
    <row r="3" spans="2:17" ht="15.75" thickTop="1" x14ac:dyDescent="0.25"/>
    <row r="4" spans="2:17" ht="15.75" thickBot="1" x14ac:dyDescent="0.3">
      <c r="C4"/>
    </row>
    <row r="5" spans="2:17" ht="15.75" thickBot="1" x14ac:dyDescent="0.3">
      <c r="C5" s="55">
        <v>2018</v>
      </c>
      <c r="D5" s="56"/>
      <c r="E5" s="41" t="s">
        <v>23</v>
      </c>
      <c r="F5" s="42"/>
      <c r="G5" s="43"/>
      <c r="H5" s="55">
        <v>2017</v>
      </c>
      <c r="I5" s="56"/>
      <c r="J5" s="41" t="s">
        <v>23</v>
      </c>
      <c r="K5" s="42"/>
      <c r="L5" s="43"/>
    </row>
    <row r="6" spans="2:17" ht="43.5" thickBot="1" x14ac:dyDescent="0.3">
      <c r="C6" s="57"/>
      <c r="D6" s="58"/>
      <c r="E6" s="18" t="s">
        <v>24</v>
      </c>
      <c r="F6" s="18" t="s">
        <v>25</v>
      </c>
      <c r="G6" s="22" t="s">
        <v>26</v>
      </c>
      <c r="H6" s="57"/>
      <c r="I6" s="58"/>
      <c r="J6" s="18" t="s">
        <v>24</v>
      </c>
      <c r="K6" s="18" t="s">
        <v>25</v>
      </c>
      <c r="L6" s="22" t="s">
        <v>26</v>
      </c>
    </row>
    <row r="7" spans="2:17" ht="15.75" thickBot="1" x14ac:dyDescent="0.3">
      <c r="C7" s="44" t="s">
        <v>27</v>
      </c>
      <c r="D7" s="18" t="s">
        <v>24</v>
      </c>
      <c r="E7" s="24">
        <v>3</v>
      </c>
      <c r="F7" s="24">
        <v>1</v>
      </c>
      <c r="G7" s="24">
        <v>1</v>
      </c>
      <c r="H7" s="44" t="s">
        <v>27</v>
      </c>
      <c r="I7" s="18" t="s">
        <v>24</v>
      </c>
      <c r="J7" s="24">
        <v>5</v>
      </c>
      <c r="K7" s="24">
        <v>0</v>
      </c>
      <c r="L7" s="24">
        <v>0</v>
      </c>
    </row>
    <row r="8" spans="2:17" ht="15.75" thickBot="1" x14ac:dyDescent="0.3">
      <c r="C8" s="45"/>
      <c r="D8" s="18" t="s">
        <v>25</v>
      </c>
      <c r="E8" s="24">
        <v>4</v>
      </c>
      <c r="F8" s="24">
        <v>2</v>
      </c>
      <c r="G8" s="24">
        <v>0</v>
      </c>
      <c r="H8" s="45"/>
      <c r="I8" s="18" t="s">
        <v>25</v>
      </c>
      <c r="J8" s="24">
        <v>9</v>
      </c>
      <c r="K8" s="24">
        <v>1</v>
      </c>
      <c r="L8" s="24">
        <v>1</v>
      </c>
    </row>
    <row r="9" spans="2:17" ht="15.75" thickBot="1" x14ac:dyDescent="0.3">
      <c r="C9" s="45"/>
      <c r="D9" s="18" t="s">
        <v>19</v>
      </c>
      <c r="E9" s="24">
        <v>0</v>
      </c>
      <c r="F9" s="24">
        <v>0</v>
      </c>
      <c r="G9" s="24">
        <v>1</v>
      </c>
      <c r="H9" s="45"/>
      <c r="I9" s="18" t="s">
        <v>19</v>
      </c>
      <c r="J9" s="24">
        <v>1</v>
      </c>
      <c r="K9" s="24">
        <v>0</v>
      </c>
      <c r="L9" s="24">
        <v>0</v>
      </c>
    </row>
    <row r="10" spans="2:17" ht="29.25" thickBot="1" x14ac:dyDescent="0.3">
      <c r="C10" s="46"/>
      <c r="D10" s="22" t="s">
        <v>28</v>
      </c>
      <c r="E10" s="24">
        <v>1</v>
      </c>
      <c r="F10" s="24">
        <v>0</v>
      </c>
      <c r="G10" s="24">
        <v>0</v>
      </c>
      <c r="H10" s="46"/>
      <c r="I10" s="22" t="s">
        <v>28</v>
      </c>
      <c r="J10" s="24">
        <v>1</v>
      </c>
      <c r="K10" s="24">
        <v>0</v>
      </c>
      <c r="L10" s="24">
        <v>0</v>
      </c>
    </row>
    <row r="11" spans="2:17" x14ac:dyDescent="0.25">
      <c r="G11"/>
    </row>
  </sheetData>
  <mergeCells count="7">
    <mergeCell ref="N2:Q2"/>
    <mergeCell ref="J5:L5"/>
    <mergeCell ref="H7:H10"/>
    <mergeCell ref="E5:G5"/>
    <mergeCell ref="C7:C10"/>
    <mergeCell ref="H5:I6"/>
    <mergeCell ref="C5:D6"/>
  </mergeCells>
  <hyperlinks>
    <hyperlink ref="N2:Q2" location="Inicio!A1" display="Volver a Inicio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workbookViewId="0"/>
  </sheetViews>
  <sheetFormatPr baseColWidth="10" defaultRowHeight="15" x14ac:dyDescent="0.25"/>
  <cols>
    <col min="1" max="3" width="11.42578125" style="1"/>
    <col min="4" max="4" width="16" style="1" bestFit="1" customWidth="1"/>
    <col min="5" max="7" width="11.42578125" style="1"/>
    <col min="8" max="8" width="16" style="1" bestFit="1" customWidth="1"/>
    <col min="9" max="11" width="11.42578125" style="1"/>
    <col min="12" max="12" width="16" style="1" bestFit="1" customWidth="1"/>
    <col min="13" max="13" width="1.42578125" style="1" customWidth="1"/>
    <col min="14" max="14" width="1.140625" style="1" customWidth="1"/>
    <col min="15" max="16384" width="11.42578125" style="1"/>
  </cols>
  <sheetData>
    <row r="1" spans="2:14" ht="15.75" thickBot="1" x14ac:dyDescent="0.3"/>
    <row r="2" spans="2:14" ht="17.25" thickTop="1" thickBot="1" x14ac:dyDescent="0.3">
      <c r="B2" s="31" t="s">
        <v>79</v>
      </c>
      <c r="K2" s="39" t="s">
        <v>1</v>
      </c>
      <c r="L2" s="54"/>
      <c r="M2" s="54"/>
      <c r="N2" s="38"/>
    </row>
    <row r="3" spans="2:14" ht="16.5" thickTop="1" thickBot="1" x14ac:dyDescent="0.3"/>
    <row r="4" spans="2:14" ht="15.75" thickBot="1" x14ac:dyDescent="0.3">
      <c r="B4" s="55">
        <v>2018</v>
      </c>
      <c r="C4" s="56"/>
      <c r="D4" s="41" t="s">
        <v>23</v>
      </c>
      <c r="E4" s="43"/>
      <c r="F4" s="55">
        <v>2017</v>
      </c>
      <c r="G4" s="56"/>
      <c r="H4" s="41" t="s">
        <v>23</v>
      </c>
      <c r="I4" s="43"/>
    </row>
    <row r="5" spans="2:14" ht="15.75" thickBot="1" x14ac:dyDescent="0.3">
      <c r="B5" s="57"/>
      <c r="C5" s="58"/>
      <c r="D5" s="18" t="s">
        <v>33</v>
      </c>
      <c r="E5" s="18" t="s">
        <v>34</v>
      </c>
      <c r="F5" s="57"/>
      <c r="G5" s="58"/>
      <c r="H5" s="18" t="s">
        <v>33</v>
      </c>
      <c r="I5" s="18" t="s">
        <v>34</v>
      </c>
    </row>
    <row r="6" spans="2:14" ht="15.75" thickBot="1" x14ac:dyDescent="0.3">
      <c r="B6" s="44" t="s">
        <v>27</v>
      </c>
      <c r="C6" s="18" t="s">
        <v>24</v>
      </c>
      <c r="D6" s="24">
        <v>1</v>
      </c>
      <c r="E6" s="24">
        <v>4</v>
      </c>
      <c r="F6" s="44" t="s">
        <v>27</v>
      </c>
      <c r="G6" s="18" t="s">
        <v>24</v>
      </c>
      <c r="H6" s="24">
        <v>0</v>
      </c>
      <c r="I6" s="24">
        <v>8</v>
      </c>
    </row>
    <row r="7" spans="2:14" ht="15.75" thickBot="1" x14ac:dyDescent="0.3">
      <c r="B7" s="45"/>
      <c r="C7" s="18" t="s">
        <v>25</v>
      </c>
      <c r="D7" s="24">
        <v>1</v>
      </c>
      <c r="E7" s="24">
        <v>5</v>
      </c>
      <c r="F7" s="45"/>
      <c r="G7" s="18" t="s">
        <v>25</v>
      </c>
      <c r="H7" s="24">
        <v>3</v>
      </c>
      <c r="I7" s="24">
        <v>13</v>
      </c>
    </row>
    <row r="8" spans="2:14" ht="15.75" thickBot="1" x14ac:dyDescent="0.3">
      <c r="B8" s="45"/>
      <c r="C8" s="18" t="s">
        <v>19</v>
      </c>
      <c r="D8" s="24">
        <v>1</v>
      </c>
      <c r="E8" s="24">
        <v>0</v>
      </c>
      <c r="F8" s="45"/>
      <c r="G8" s="18" t="s">
        <v>19</v>
      </c>
      <c r="H8" s="24">
        <v>0</v>
      </c>
      <c r="I8" s="24">
        <v>0</v>
      </c>
    </row>
    <row r="9" spans="2:14" ht="29.25" thickBot="1" x14ac:dyDescent="0.3">
      <c r="B9" s="46"/>
      <c r="C9" s="22" t="s">
        <v>28</v>
      </c>
      <c r="D9" s="24">
        <v>1</v>
      </c>
      <c r="E9" s="24">
        <v>0</v>
      </c>
      <c r="F9" s="46"/>
      <c r="G9" s="22" t="s">
        <v>28</v>
      </c>
      <c r="H9" s="24">
        <v>0</v>
      </c>
      <c r="I9" s="24">
        <v>1</v>
      </c>
    </row>
  </sheetData>
  <mergeCells count="7">
    <mergeCell ref="K2:N2"/>
    <mergeCell ref="D4:E4"/>
    <mergeCell ref="H4:I4"/>
    <mergeCell ref="B6:B9"/>
    <mergeCell ref="F6:F9"/>
    <mergeCell ref="B4:C5"/>
    <mergeCell ref="F4:G5"/>
  </mergeCells>
  <hyperlinks>
    <hyperlink ref="K2:N2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workbookViewId="0">
      <selection activeCell="I9" sqref="I9"/>
    </sheetView>
  </sheetViews>
  <sheetFormatPr baseColWidth="10" defaultRowHeight="15" x14ac:dyDescent="0.25"/>
  <cols>
    <col min="1" max="1" width="11.42578125" style="1"/>
    <col min="2" max="2" width="111" style="1" customWidth="1"/>
    <col min="3" max="16384" width="11.42578125" style="1"/>
  </cols>
  <sheetData>
    <row r="2" spans="2:4" ht="15.75" thickBot="1" x14ac:dyDescent="0.3"/>
    <row r="3" spans="2:4" ht="17.25" thickTop="1" thickBot="1" x14ac:dyDescent="0.3">
      <c r="C3" s="37" t="s">
        <v>1</v>
      </c>
      <c r="D3" s="38"/>
    </row>
    <row r="4" spans="2:4" ht="15.75" thickTop="1" x14ac:dyDescent="0.25"/>
    <row r="6" spans="2:4" ht="18" x14ac:dyDescent="0.25">
      <c r="B6" s="3" t="s">
        <v>0</v>
      </c>
    </row>
    <row r="9" spans="2:4" ht="99.75" x14ac:dyDescent="0.25">
      <c r="B9" s="4" t="s">
        <v>2</v>
      </c>
    </row>
    <row r="12" spans="2:4" x14ac:dyDescent="0.25">
      <c r="B12" s="2"/>
    </row>
  </sheetData>
  <mergeCells count="1">
    <mergeCell ref="C3:D3"/>
  </mergeCells>
  <hyperlinks>
    <hyperlink ref="C3:D3" location="Inicio!A1" display="Volver a Inicio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9"/>
  <sheetViews>
    <sheetView workbookViewId="0"/>
  </sheetViews>
  <sheetFormatPr baseColWidth="10" defaultRowHeight="15" x14ac:dyDescent="0.25"/>
  <cols>
    <col min="1" max="1" width="11.42578125" style="1"/>
    <col min="2" max="2" width="55.140625" style="1" customWidth="1"/>
    <col min="3" max="16384" width="11.42578125" style="1"/>
  </cols>
  <sheetData>
    <row r="3" spans="2:12" ht="15.75" thickBot="1" x14ac:dyDescent="0.3"/>
    <row r="4" spans="2:12" ht="17.25" thickTop="1" thickBot="1" x14ac:dyDescent="0.3">
      <c r="K4" s="39" t="s">
        <v>1</v>
      </c>
      <c r="L4" s="38"/>
    </row>
    <row r="5" spans="2:12" ht="15.75" thickTop="1" x14ac:dyDescent="0.25">
      <c r="B5" s="5" t="s">
        <v>4</v>
      </c>
      <c r="C5" s="5"/>
      <c r="D5" s="5"/>
      <c r="E5" s="5"/>
      <c r="F5" s="6"/>
      <c r="G5" s="7"/>
    </row>
    <row r="6" spans="2:12" x14ac:dyDescent="0.25">
      <c r="B6" s="5" t="s">
        <v>3</v>
      </c>
      <c r="C6" s="5"/>
      <c r="D6" s="5"/>
      <c r="E6" s="5"/>
      <c r="F6" s="6"/>
      <c r="G6" s="7"/>
    </row>
    <row r="8" spans="2:12" ht="15.75" thickBot="1" x14ac:dyDescent="0.3"/>
    <row r="9" spans="2:12" ht="15.75" thickBot="1" x14ac:dyDescent="0.3">
      <c r="B9" s="13" t="s">
        <v>8</v>
      </c>
      <c r="C9" s="10">
        <v>1</v>
      </c>
    </row>
    <row r="10" spans="2:12" ht="15.75" thickBot="1" x14ac:dyDescent="0.3">
      <c r="B10" s="13" t="s">
        <v>9</v>
      </c>
      <c r="C10" s="10">
        <v>1</v>
      </c>
    </row>
    <row r="11" spans="2:12" ht="15.75" thickBot="1" x14ac:dyDescent="0.3">
      <c r="B11" s="13" t="s">
        <v>10</v>
      </c>
      <c r="C11" s="10">
        <v>1</v>
      </c>
    </row>
    <row r="12" spans="2:12" ht="15.75" thickBot="1" x14ac:dyDescent="0.3">
      <c r="B12" s="13" t="s">
        <v>11</v>
      </c>
      <c r="C12" s="10">
        <v>3</v>
      </c>
    </row>
    <row r="13" spans="2:12" ht="15.75" thickBot="1" x14ac:dyDescent="0.3">
      <c r="B13" s="13" t="s">
        <v>12</v>
      </c>
      <c r="C13" s="10">
        <v>1</v>
      </c>
    </row>
    <row r="14" spans="2:12" ht="15.75" thickBot="1" x14ac:dyDescent="0.3">
      <c r="B14" s="13" t="s">
        <v>13</v>
      </c>
      <c r="C14" s="10">
        <v>1</v>
      </c>
    </row>
    <row r="15" spans="2:12" ht="15.75" thickBot="1" x14ac:dyDescent="0.3">
      <c r="B15" s="13" t="s">
        <v>14</v>
      </c>
      <c r="C15" s="10">
        <v>2</v>
      </c>
    </row>
    <row r="16" spans="2:12" ht="15" customHeight="1" thickBot="1" x14ac:dyDescent="0.3">
      <c r="B16" s="13" t="s">
        <v>15</v>
      </c>
      <c r="C16" s="10">
        <v>1</v>
      </c>
    </row>
    <row r="17" spans="2:3" ht="15.75" thickBot="1" x14ac:dyDescent="0.3">
      <c r="B17" s="13" t="s">
        <v>16</v>
      </c>
      <c r="C17" s="10">
        <v>5</v>
      </c>
    </row>
    <row r="18" spans="2:3" ht="15.75" thickBot="1" x14ac:dyDescent="0.3">
      <c r="B18" s="13" t="s">
        <v>17</v>
      </c>
      <c r="C18" s="10">
        <v>1</v>
      </c>
    </row>
    <row r="19" spans="2:3" ht="15.75" thickBot="1" x14ac:dyDescent="0.3">
      <c r="B19" s="12" t="s">
        <v>18</v>
      </c>
      <c r="C19" s="10">
        <v>1</v>
      </c>
    </row>
  </sheetData>
  <mergeCells count="1">
    <mergeCell ref="K4:L4"/>
  </mergeCells>
  <hyperlinks>
    <hyperlink ref="K4:L4" location="Inicio!A1" display="Volver a 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1"/>
  <sheetViews>
    <sheetView workbookViewId="0"/>
  </sheetViews>
  <sheetFormatPr baseColWidth="10" defaultRowHeight="15" x14ac:dyDescent="0.25"/>
  <cols>
    <col min="1" max="1" width="11.42578125" style="1"/>
    <col min="2" max="2" width="23.42578125" style="1" bestFit="1" customWidth="1"/>
    <col min="3" max="3" width="13.28515625" style="1" bestFit="1" customWidth="1"/>
    <col min="4" max="4" width="11.42578125" style="1"/>
    <col min="5" max="5" width="16.140625" style="1" customWidth="1"/>
    <col min="6" max="6" width="12.5703125" style="1" customWidth="1"/>
    <col min="7" max="7" width="7.140625" style="1" bestFit="1" customWidth="1"/>
    <col min="8" max="16384" width="11.42578125" style="1"/>
  </cols>
  <sheetData>
    <row r="3" spans="2:13" ht="15.75" thickBot="1" x14ac:dyDescent="0.3">
      <c r="H3" s="14"/>
    </row>
    <row r="4" spans="2:13" ht="17.25" thickTop="1" thickBot="1" x14ac:dyDescent="0.3">
      <c r="H4" s="14"/>
      <c r="L4" s="39" t="s">
        <v>1</v>
      </c>
      <c r="M4" s="38"/>
    </row>
    <row r="5" spans="2:13" ht="15.75" thickTop="1" x14ac:dyDescent="0.25">
      <c r="B5" s="40" t="s">
        <v>29</v>
      </c>
      <c r="C5" s="40"/>
      <c r="D5" s="40"/>
      <c r="E5" s="40"/>
      <c r="F5" s="40"/>
      <c r="G5" s="40"/>
      <c r="H5" s="40"/>
    </row>
    <row r="6" spans="2:13" x14ac:dyDescent="0.25">
      <c r="B6" s="15" t="s">
        <v>3</v>
      </c>
      <c r="C6" s="5"/>
      <c r="D6" s="5"/>
      <c r="E6" s="5"/>
      <c r="F6" s="5"/>
      <c r="G6" s="6"/>
      <c r="H6" s="16"/>
    </row>
    <row r="7" spans="2:13" x14ac:dyDescent="0.25">
      <c r="H7" s="14"/>
    </row>
    <row r="8" spans="2:13" ht="15.75" x14ac:dyDescent="0.25">
      <c r="F8" s="17"/>
      <c r="H8" s="14"/>
    </row>
    <row r="9" spans="2:13" ht="15.75" thickBot="1" x14ac:dyDescent="0.3">
      <c r="G9" s="19"/>
      <c r="H9" s="14"/>
    </row>
    <row r="10" spans="2:13" ht="15.75" thickBot="1" x14ac:dyDescent="0.3">
      <c r="D10" s="41" t="s">
        <v>23</v>
      </c>
      <c r="E10" s="42"/>
      <c r="F10" s="43"/>
      <c r="G10" s="20"/>
      <c r="H10" s="14"/>
    </row>
    <row r="11" spans="2:13" ht="43.5" thickBot="1" x14ac:dyDescent="0.3">
      <c r="D11" s="11" t="s">
        <v>24</v>
      </c>
      <c r="E11" s="11" t="s">
        <v>25</v>
      </c>
      <c r="F11" s="22" t="s">
        <v>26</v>
      </c>
      <c r="G11" s="22" t="s">
        <v>20</v>
      </c>
      <c r="H11" s="14"/>
    </row>
    <row r="12" spans="2:13" ht="15.75" thickBot="1" x14ac:dyDescent="0.3">
      <c r="B12" s="44" t="s">
        <v>27</v>
      </c>
      <c r="C12" s="9" t="s">
        <v>24</v>
      </c>
      <c r="D12" s="24">
        <v>5</v>
      </c>
      <c r="E12" s="24">
        <v>0</v>
      </c>
      <c r="F12" s="24">
        <v>0</v>
      </c>
      <c r="G12" s="27">
        <f>SUM(D12:F12)</f>
        <v>5</v>
      </c>
      <c r="H12" s="14"/>
      <c r="J12" s="19"/>
    </row>
    <row r="13" spans="2:13" ht="15.75" thickBot="1" x14ac:dyDescent="0.3">
      <c r="B13" s="45"/>
      <c r="C13" s="9" t="s">
        <v>25</v>
      </c>
      <c r="D13" s="24">
        <v>9</v>
      </c>
      <c r="E13" s="24">
        <v>1</v>
      </c>
      <c r="F13" s="24">
        <v>1</v>
      </c>
      <c r="G13" s="27">
        <f>SUM(D13:F13)</f>
        <v>11</v>
      </c>
      <c r="H13" s="14"/>
      <c r="J13" s="19"/>
    </row>
    <row r="14" spans="2:13" ht="29.25" thickBot="1" x14ac:dyDescent="0.3">
      <c r="B14" s="46"/>
      <c r="C14" s="23" t="s">
        <v>28</v>
      </c>
      <c r="D14" s="24">
        <v>1</v>
      </c>
      <c r="E14" s="24">
        <v>0</v>
      </c>
      <c r="F14" s="24">
        <v>0</v>
      </c>
      <c r="G14" s="27">
        <f>SUM(D14:F14)</f>
        <v>1</v>
      </c>
      <c r="H14" s="21"/>
      <c r="I14" s="19"/>
    </row>
    <row r="15" spans="2:13" ht="15.75" thickBot="1" x14ac:dyDescent="0.3">
      <c r="C15" s="22" t="s">
        <v>20</v>
      </c>
      <c r="D15" s="27">
        <f>SUM(D12:D14)</f>
        <v>15</v>
      </c>
      <c r="E15" s="27">
        <f t="shared" ref="E15:F15" si="0">SUM(E12:E14)</f>
        <v>1</v>
      </c>
      <c r="F15" s="27">
        <f t="shared" si="0"/>
        <v>1</v>
      </c>
      <c r="H15" s="21"/>
      <c r="I15" s="19"/>
    </row>
    <row r="16" spans="2:13" x14ac:dyDescent="0.25">
      <c r="I16" s="19"/>
    </row>
    <row r="17" spans="9:9" x14ac:dyDescent="0.25">
      <c r="I17" s="19"/>
    </row>
    <row r="21" spans="9:9" ht="45" customHeight="1" x14ac:dyDescent="0.25"/>
  </sheetData>
  <mergeCells count="4">
    <mergeCell ref="L4:M4"/>
    <mergeCell ref="B5:H5"/>
    <mergeCell ref="D10:F10"/>
    <mergeCell ref="B12:B14"/>
  </mergeCells>
  <hyperlinks>
    <hyperlink ref="L4:M4" location="Inicio!A1" display="Volver a Inicio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/>
  </sheetViews>
  <sheetFormatPr baseColWidth="10" defaultRowHeight="15" x14ac:dyDescent="0.25"/>
  <cols>
    <col min="1" max="1" width="11.42578125" style="1"/>
    <col min="2" max="2" width="77.42578125" style="1" bestFit="1" customWidth="1"/>
    <col min="3" max="3" width="11.5703125" style="1" customWidth="1"/>
    <col min="4" max="4" width="14.7109375" style="1" customWidth="1"/>
    <col min="5" max="16384" width="11.42578125" style="1"/>
  </cols>
  <sheetData>
    <row r="2" spans="2:7" ht="15.75" thickBot="1" x14ac:dyDescent="0.3"/>
    <row r="3" spans="2:7" ht="17.25" thickTop="1" thickBot="1" x14ac:dyDescent="0.3">
      <c r="F3" s="39" t="s">
        <v>1</v>
      </c>
      <c r="G3" s="38"/>
    </row>
    <row r="4" spans="2:7" ht="15.75" thickTop="1" x14ac:dyDescent="0.25">
      <c r="B4" s="5" t="s">
        <v>30</v>
      </c>
      <c r="C4" s="6"/>
      <c r="D4" s="6"/>
    </row>
    <row r="5" spans="2:7" x14ac:dyDescent="0.25">
      <c r="B5" s="5" t="s">
        <v>3</v>
      </c>
      <c r="C5" s="6"/>
      <c r="D5" s="6"/>
    </row>
    <row r="9" spans="2:7" x14ac:dyDescent="0.25">
      <c r="B9" s="28"/>
    </row>
    <row r="11" spans="2:7" ht="15.75" thickBot="1" x14ac:dyDescent="0.3"/>
    <row r="12" spans="2:7" ht="15.75" thickBot="1" x14ac:dyDescent="0.3">
      <c r="B12" s="18" t="s">
        <v>31</v>
      </c>
      <c r="C12" s="47" t="s">
        <v>32</v>
      </c>
      <c r="D12" s="48"/>
    </row>
    <row r="13" spans="2:7" x14ac:dyDescent="0.25">
      <c r="B13" s="28"/>
      <c r="C13" s="28"/>
      <c r="D13" s="28"/>
      <c r="E13" s="28"/>
      <c r="F13" s="28"/>
      <c r="G13" s="28"/>
    </row>
    <row r="14" spans="2:7" x14ac:dyDescent="0.25">
      <c r="B14" s="28"/>
      <c r="C14" s="28"/>
      <c r="D14" s="28"/>
      <c r="E14" s="28"/>
      <c r="F14" s="28"/>
      <c r="G14" s="28"/>
    </row>
  </sheetData>
  <mergeCells count="2">
    <mergeCell ref="F3:G3"/>
    <mergeCell ref="C12:D12"/>
  </mergeCells>
  <hyperlinks>
    <hyperlink ref="F3:G3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3"/>
  <sheetViews>
    <sheetView workbookViewId="0">
      <selection activeCell="E17" sqref="E17"/>
    </sheetView>
  </sheetViews>
  <sheetFormatPr baseColWidth="10" defaultRowHeight="15" x14ac:dyDescent="0.25"/>
  <cols>
    <col min="1" max="3" width="11.42578125" style="1"/>
    <col min="4" max="4" width="16" style="1" bestFit="1" customWidth="1"/>
    <col min="5" max="16384" width="11.42578125" style="1"/>
  </cols>
  <sheetData>
    <row r="3" spans="2:10" ht="15.75" thickBot="1" x14ac:dyDescent="0.3"/>
    <row r="4" spans="2:10" ht="17.25" thickTop="1" thickBot="1" x14ac:dyDescent="0.3">
      <c r="I4" s="39" t="s">
        <v>1</v>
      </c>
      <c r="J4" s="38"/>
    </row>
    <row r="5" spans="2:10" ht="15.75" thickTop="1" x14ac:dyDescent="0.25">
      <c r="B5" s="5" t="s">
        <v>35</v>
      </c>
      <c r="C5" s="6"/>
      <c r="D5" s="6"/>
    </row>
    <row r="6" spans="2:10" x14ac:dyDescent="0.25">
      <c r="B6" s="5" t="s">
        <v>3</v>
      </c>
      <c r="C6" s="6"/>
      <c r="D6" s="6"/>
    </row>
    <row r="8" spans="2:10" ht="15.75" thickBot="1" x14ac:dyDescent="0.3"/>
    <row r="9" spans="2:10" ht="15.75" thickBot="1" x14ac:dyDescent="0.3">
      <c r="D9" s="18" t="s">
        <v>33</v>
      </c>
      <c r="E9" s="18" t="s">
        <v>34</v>
      </c>
    </row>
    <row r="10" spans="2:10" ht="15.75" thickBot="1" x14ac:dyDescent="0.3">
      <c r="B10" s="49" t="s">
        <v>27</v>
      </c>
      <c r="C10" s="25" t="s">
        <v>24</v>
      </c>
      <c r="D10" s="24">
        <v>0</v>
      </c>
      <c r="E10" s="24">
        <v>7</v>
      </c>
    </row>
    <row r="11" spans="2:10" ht="15.75" thickBot="1" x14ac:dyDescent="0.3">
      <c r="B11" s="50"/>
      <c r="C11" s="25" t="s">
        <v>25</v>
      </c>
      <c r="D11" s="24">
        <v>3</v>
      </c>
      <c r="E11" s="24">
        <v>10</v>
      </c>
    </row>
    <row r="12" spans="2:10" ht="15.75" thickBot="1" x14ac:dyDescent="0.3">
      <c r="B12" s="50"/>
      <c r="C12" s="25" t="s">
        <v>19</v>
      </c>
      <c r="D12" s="24">
        <v>0</v>
      </c>
      <c r="E12" s="24">
        <v>0</v>
      </c>
    </row>
    <row r="13" spans="2:10" ht="29.25" thickBot="1" x14ac:dyDescent="0.3">
      <c r="B13" s="51"/>
      <c r="C13" s="22" t="s">
        <v>28</v>
      </c>
      <c r="D13" s="24">
        <v>0</v>
      </c>
      <c r="E13" s="24">
        <v>5</v>
      </c>
    </row>
  </sheetData>
  <mergeCells count="2">
    <mergeCell ref="B10:B13"/>
    <mergeCell ref="I4:J4"/>
  </mergeCells>
  <hyperlinks>
    <hyperlink ref="I4:J4" location="Inicio!A1" display="Volver a Inicio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workbookViewId="0">
      <selection activeCell="R12" sqref="R12"/>
    </sheetView>
  </sheetViews>
  <sheetFormatPr baseColWidth="10" defaultRowHeight="15" x14ac:dyDescent="0.25"/>
  <cols>
    <col min="1" max="1" width="11.42578125" style="1"/>
    <col min="2" max="2" width="12.5703125" style="1" customWidth="1"/>
    <col min="3" max="3" width="16.5703125" style="1" customWidth="1"/>
    <col min="4" max="4" width="12.5703125" style="1" customWidth="1"/>
    <col min="5" max="5" width="15.85546875" style="1" customWidth="1"/>
    <col min="6" max="6" width="13.42578125" style="1" customWidth="1"/>
    <col min="7" max="8" width="11.42578125" style="1"/>
    <col min="9" max="9" width="15.85546875" style="1" customWidth="1"/>
    <col min="10" max="10" width="2" style="1" customWidth="1"/>
    <col min="11" max="11" width="11.42578125" style="1"/>
    <col min="12" max="12" width="2.85546875" style="1" customWidth="1"/>
    <col min="13" max="16384" width="11.42578125" style="1"/>
  </cols>
  <sheetData>
    <row r="1" spans="2:10" ht="15.75" thickBot="1" x14ac:dyDescent="0.3"/>
    <row r="2" spans="2:10" ht="17.25" thickTop="1" thickBot="1" x14ac:dyDescent="0.3">
      <c r="I2" s="39" t="s">
        <v>1</v>
      </c>
      <c r="J2" s="38"/>
    </row>
    <row r="3" spans="2:10" ht="15.75" thickTop="1" x14ac:dyDescent="0.25"/>
    <row r="4" spans="2:10" x14ac:dyDescent="0.25">
      <c r="B4" s="5" t="s">
        <v>41</v>
      </c>
      <c r="C4" s="6"/>
      <c r="D4" s="6"/>
    </row>
    <row r="5" spans="2:10" x14ac:dyDescent="0.25">
      <c r="B5" s="5" t="s">
        <v>3</v>
      </c>
      <c r="C5" s="6"/>
      <c r="D5" s="6"/>
    </row>
    <row r="7" spans="2:10" ht="15" customHeight="1" thickBot="1" x14ac:dyDescent="0.3"/>
    <row r="8" spans="2:10" ht="34.5" thickBot="1" x14ac:dyDescent="0.3">
      <c r="D8" s="30" t="s">
        <v>21</v>
      </c>
      <c r="E8" s="30" t="s">
        <v>22</v>
      </c>
      <c r="F8" s="29" t="s">
        <v>37</v>
      </c>
      <c r="G8" s="29" t="s">
        <v>54</v>
      </c>
    </row>
    <row r="9" spans="2:10" ht="27" customHeight="1" thickBot="1" x14ac:dyDescent="0.3">
      <c r="B9" s="49" t="s">
        <v>38</v>
      </c>
      <c r="C9" s="18" t="s">
        <v>39</v>
      </c>
      <c r="D9" s="24">
        <v>0</v>
      </c>
      <c r="E9" s="24">
        <v>8</v>
      </c>
      <c r="F9" s="24">
        <v>0</v>
      </c>
      <c r="G9" s="27">
        <f>SUM(D9:F9)</f>
        <v>8</v>
      </c>
    </row>
    <row r="10" spans="2:10" ht="16.5" customHeight="1" thickBot="1" x14ac:dyDescent="0.3">
      <c r="B10" s="51"/>
      <c r="C10" s="18" t="s">
        <v>40</v>
      </c>
      <c r="D10" s="24">
        <v>9</v>
      </c>
      <c r="E10" s="24">
        <v>0</v>
      </c>
      <c r="F10" s="24">
        <v>1</v>
      </c>
      <c r="G10" s="27">
        <f>SUM(D10:F10)</f>
        <v>10</v>
      </c>
    </row>
  </sheetData>
  <mergeCells count="2">
    <mergeCell ref="B9:B10"/>
    <mergeCell ref="I2:J2"/>
  </mergeCells>
  <hyperlinks>
    <hyperlink ref="I2:J2" location="Inicio!A1" display="Volver a Inicio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workbookViewId="0"/>
  </sheetViews>
  <sheetFormatPr baseColWidth="10" defaultRowHeight="15" x14ac:dyDescent="0.25"/>
  <cols>
    <col min="1" max="1" width="11.42578125" style="1"/>
    <col min="2" max="2" width="20.7109375" style="1" customWidth="1"/>
    <col min="3" max="3" width="14.7109375" style="1" bestFit="1" customWidth="1"/>
    <col min="4" max="4" width="19.28515625" style="1" bestFit="1" customWidth="1"/>
    <col min="5" max="5" width="7.7109375" style="1" customWidth="1"/>
    <col min="6" max="16384" width="11.42578125" style="1"/>
  </cols>
  <sheetData>
    <row r="2" spans="1:11" ht="15.75" thickBot="1" x14ac:dyDescent="0.3"/>
    <row r="3" spans="1:11" ht="17.25" thickTop="1" thickBot="1" x14ac:dyDescent="0.3">
      <c r="A3" s="5"/>
      <c r="B3" s="5" t="s">
        <v>53</v>
      </c>
      <c r="C3" s="5"/>
      <c r="D3" s="5"/>
      <c r="E3" s="5"/>
      <c r="F3" s="5"/>
      <c r="J3" s="39" t="s">
        <v>1</v>
      </c>
      <c r="K3" s="38"/>
    </row>
    <row r="4" spans="1:11" ht="15.75" thickTop="1" x14ac:dyDescent="0.25">
      <c r="A4" s="5"/>
      <c r="B4" s="5"/>
      <c r="C4" s="5"/>
      <c r="D4" s="5"/>
      <c r="E4" s="5"/>
      <c r="F4" s="5"/>
    </row>
    <row r="6" spans="1:11" ht="15.75" thickBot="1" x14ac:dyDescent="0.3"/>
    <row r="7" spans="1:11" ht="15.75" thickBot="1" x14ac:dyDescent="0.3">
      <c r="B7"/>
      <c r="C7" s="18" t="s">
        <v>21</v>
      </c>
      <c r="D7" s="18" t="s">
        <v>22</v>
      </c>
      <c r="E7" s="18" t="s">
        <v>20</v>
      </c>
    </row>
    <row r="8" spans="1:11" ht="15.75" thickBot="1" x14ac:dyDescent="0.3">
      <c r="B8" s="18" t="s">
        <v>43</v>
      </c>
      <c r="C8" s="24">
        <v>2</v>
      </c>
      <c r="D8" s="24">
        <v>0</v>
      </c>
      <c r="E8" s="27">
        <f>SUM(C8:D8)</f>
        <v>2</v>
      </c>
    </row>
    <row r="9" spans="1:11" ht="15.75" thickBot="1" x14ac:dyDescent="0.3">
      <c r="B9" s="18" t="s">
        <v>44</v>
      </c>
      <c r="C9" s="24">
        <v>1</v>
      </c>
      <c r="D9" s="24">
        <v>2</v>
      </c>
      <c r="E9" s="27">
        <f t="shared" ref="E9:E17" si="0">SUM(C9:D9)</f>
        <v>3</v>
      </c>
    </row>
    <row r="10" spans="1:11" ht="15.75" thickBot="1" x14ac:dyDescent="0.3">
      <c r="B10" s="18" t="s">
        <v>45</v>
      </c>
      <c r="C10" s="24">
        <v>1</v>
      </c>
      <c r="D10" s="24">
        <v>0</v>
      </c>
      <c r="E10" s="27">
        <f t="shared" si="0"/>
        <v>1</v>
      </c>
    </row>
    <row r="11" spans="1:11" ht="15.75" thickBot="1" x14ac:dyDescent="0.3">
      <c r="B11" s="18" t="s">
        <v>46</v>
      </c>
      <c r="C11" s="24">
        <v>0</v>
      </c>
      <c r="D11" s="24">
        <v>1</v>
      </c>
      <c r="E11" s="27">
        <f t="shared" si="0"/>
        <v>1</v>
      </c>
    </row>
    <row r="12" spans="1:11" ht="15.75" thickBot="1" x14ac:dyDescent="0.3">
      <c r="B12" s="18" t="s">
        <v>47</v>
      </c>
      <c r="C12" s="24">
        <v>1</v>
      </c>
      <c r="D12" s="24">
        <v>0</v>
      </c>
      <c r="E12" s="27">
        <f t="shared" si="0"/>
        <v>1</v>
      </c>
    </row>
    <row r="13" spans="1:11" ht="15.75" thickBot="1" x14ac:dyDescent="0.3">
      <c r="B13" s="18" t="s">
        <v>48</v>
      </c>
      <c r="C13" s="24">
        <v>1</v>
      </c>
      <c r="D13" s="24">
        <v>0</v>
      </c>
      <c r="E13" s="27">
        <f t="shared" si="0"/>
        <v>1</v>
      </c>
    </row>
    <row r="14" spans="1:11" ht="15.75" thickBot="1" x14ac:dyDescent="0.3">
      <c r="B14" s="18" t="s">
        <v>49</v>
      </c>
      <c r="C14" s="24">
        <v>1</v>
      </c>
      <c r="D14" s="24">
        <v>0</v>
      </c>
      <c r="E14" s="27">
        <f t="shared" si="0"/>
        <v>1</v>
      </c>
    </row>
    <row r="15" spans="1:11" ht="15.75" thickBot="1" x14ac:dyDescent="0.3">
      <c r="B15" s="18" t="s">
        <v>50</v>
      </c>
      <c r="C15" s="24">
        <v>0</v>
      </c>
      <c r="D15" s="24">
        <v>1</v>
      </c>
      <c r="E15" s="27">
        <f t="shared" si="0"/>
        <v>1</v>
      </c>
    </row>
    <row r="16" spans="1:11" ht="15.75" thickBot="1" x14ac:dyDescent="0.3">
      <c r="B16" s="18" t="s">
        <v>51</v>
      </c>
      <c r="C16" s="24">
        <v>2</v>
      </c>
      <c r="D16" s="24">
        <v>3</v>
      </c>
      <c r="E16" s="27">
        <f t="shared" si="0"/>
        <v>5</v>
      </c>
    </row>
    <row r="17" spans="2:5" ht="15.75" thickBot="1" x14ac:dyDescent="0.3">
      <c r="B17" s="18" t="s">
        <v>52</v>
      </c>
      <c r="C17" s="24">
        <v>1</v>
      </c>
      <c r="D17" s="24">
        <v>1</v>
      </c>
      <c r="E17" s="27">
        <f t="shared" si="0"/>
        <v>2</v>
      </c>
    </row>
  </sheetData>
  <mergeCells count="1">
    <mergeCell ref="J3:K3"/>
  </mergeCells>
  <hyperlinks>
    <hyperlink ref="J3:K3" location="Inicio!A1" display="Volver a Inicio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workbookViewId="0"/>
  </sheetViews>
  <sheetFormatPr baseColWidth="10" defaultRowHeight="15" x14ac:dyDescent="0.25"/>
  <cols>
    <col min="1" max="1" width="11.42578125" style="1"/>
    <col min="2" max="2" width="43.5703125" style="1" bestFit="1" customWidth="1"/>
    <col min="3" max="4" width="11.42578125" style="1"/>
    <col min="5" max="5" width="35.42578125" style="1" bestFit="1" customWidth="1"/>
    <col min="6" max="16384" width="11.42578125" style="1"/>
  </cols>
  <sheetData>
    <row r="2" spans="2:11" ht="15.75" thickBot="1" x14ac:dyDescent="0.3"/>
    <row r="3" spans="2:11" ht="17.25" thickTop="1" thickBot="1" x14ac:dyDescent="0.3">
      <c r="B3" s="31" t="s">
        <v>56</v>
      </c>
      <c r="C3" s="5"/>
      <c r="D3" s="5"/>
      <c r="E3" s="5"/>
      <c r="F3" s="6"/>
      <c r="H3" s="39" t="s">
        <v>1</v>
      </c>
      <c r="I3" s="54"/>
      <c r="J3" s="54"/>
      <c r="K3" s="38"/>
    </row>
    <row r="4" spans="2:11" ht="15.75" thickTop="1" x14ac:dyDescent="0.25"/>
    <row r="5" spans="2:11" ht="15.75" thickBot="1" x14ac:dyDescent="0.3"/>
    <row r="6" spans="2:11" ht="15.75" thickBot="1" x14ac:dyDescent="0.3">
      <c r="B6" s="52">
        <v>2018</v>
      </c>
      <c r="C6" s="53"/>
      <c r="D6" s="32" t="s">
        <v>57</v>
      </c>
      <c r="E6" s="52">
        <v>2017</v>
      </c>
      <c r="F6" s="53"/>
    </row>
    <row r="7" spans="2:11" ht="15.75" thickBot="1" x14ac:dyDescent="0.3">
      <c r="B7" s="25" t="s">
        <v>58</v>
      </c>
      <c r="C7" s="24">
        <v>2</v>
      </c>
      <c r="D7" s="34">
        <f>(C7-F7)/F7</f>
        <v>1</v>
      </c>
      <c r="E7" s="25" t="s">
        <v>58</v>
      </c>
      <c r="F7" s="10">
        <v>1</v>
      </c>
    </row>
    <row r="8" spans="2:11" ht="15.75" thickBot="1" x14ac:dyDescent="0.3">
      <c r="B8" s="18" t="s">
        <v>59</v>
      </c>
      <c r="C8" s="24">
        <v>0</v>
      </c>
      <c r="D8" s="34">
        <f t="shared" ref="D8:D24" si="0">(C8-F8)/F8</f>
        <v>-1</v>
      </c>
      <c r="E8" s="18" t="s">
        <v>59</v>
      </c>
      <c r="F8" s="10">
        <v>1</v>
      </c>
    </row>
    <row r="9" spans="2:11" ht="15.75" thickBot="1" x14ac:dyDescent="0.3">
      <c r="B9" s="18" t="s">
        <v>60</v>
      </c>
      <c r="C9" s="24">
        <v>0</v>
      </c>
      <c r="D9" s="34">
        <f t="shared" si="0"/>
        <v>-1</v>
      </c>
      <c r="E9" s="18" t="s">
        <v>60</v>
      </c>
      <c r="F9" s="10">
        <v>2</v>
      </c>
    </row>
    <row r="10" spans="2:11" ht="15.75" thickBot="1" x14ac:dyDescent="0.3">
      <c r="B10" s="18" t="s">
        <v>61</v>
      </c>
      <c r="C10" s="24">
        <v>1</v>
      </c>
      <c r="D10" s="34">
        <f t="shared" si="0"/>
        <v>-0.5</v>
      </c>
      <c r="E10" s="18" t="s">
        <v>61</v>
      </c>
      <c r="F10" s="10">
        <v>2</v>
      </c>
    </row>
    <row r="11" spans="2:11" ht="15.75" thickBot="1" x14ac:dyDescent="0.3">
      <c r="B11" s="18" t="s">
        <v>62</v>
      </c>
      <c r="C11" s="24">
        <v>1</v>
      </c>
      <c r="D11" s="34">
        <f t="shared" si="0"/>
        <v>0</v>
      </c>
      <c r="E11" s="18" t="s">
        <v>62</v>
      </c>
      <c r="F11" s="10">
        <v>1</v>
      </c>
    </row>
    <row r="12" spans="2:11" ht="15.75" thickBot="1" x14ac:dyDescent="0.3">
      <c r="B12" s="18" t="s">
        <v>63</v>
      </c>
      <c r="C12" s="24">
        <v>1</v>
      </c>
      <c r="D12" s="34">
        <v>1</v>
      </c>
      <c r="E12" s="18" t="s">
        <v>63</v>
      </c>
      <c r="F12" s="10">
        <v>0</v>
      </c>
    </row>
    <row r="13" spans="2:11" ht="15.75" thickBot="1" x14ac:dyDescent="0.3">
      <c r="B13" s="18" t="s">
        <v>64</v>
      </c>
      <c r="C13" s="24">
        <v>0</v>
      </c>
      <c r="D13" s="34">
        <v>0</v>
      </c>
      <c r="E13" s="18" t="s">
        <v>64</v>
      </c>
      <c r="F13" s="10">
        <v>0</v>
      </c>
    </row>
    <row r="14" spans="2:11" ht="15.75" thickBot="1" x14ac:dyDescent="0.3">
      <c r="B14" s="18" t="s">
        <v>65</v>
      </c>
      <c r="C14" s="24">
        <v>1</v>
      </c>
      <c r="D14" s="34">
        <v>1</v>
      </c>
      <c r="E14" s="18" t="s">
        <v>65</v>
      </c>
      <c r="F14" s="10">
        <v>0</v>
      </c>
    </row>
    <row r="15" spans="2:11" ht="15.75" thickBot="1" x14ac:dyDescent="0.3">
      <c r="B15" s="18" t="s">
        <v>66</v>
      </c>
      <c r="C15" s="24">
        <v>1</v>
      </c>
      <c r="D15" s="34">
        <f t="shared" si="0"/>
        <v>-0.5</v>
      </c>
      <c r="E15" s="18" t="s">
        <v>66</v>
      </c>
      <c r="F15" s="10">
        <v>2</v>
      </c>
    </row>
    <row r="16" spans="2:11" ht="15.75" thickBot="1" x14ac:dyDescent="0.3">
      <c r="B16" s="18" t="s">
        <v>67</v>
      </c>
      <c r="C16" s="24">
        <v>0</v>
      </c>
      <c r="D16" s="34">
        <v>0</v>
      </c>
      <c r="E16" s="18" t="s">
        <v>67</v>
      </c>
      <c r="F16" s="10">
        <v>0</v>
      </c>
    </row>
    <row r="17" spans="2:6" ht="15.75" thickBot="1" x14ac:dyDescent="0.3">
      <c r="B17" s="18" t="s">
        <v>68</v>
      </c>
      <c r="C17" s="24">
        <v>1</v>
      </c>
      <c r="D17" s="34">
        <v>1</v>
      </c>
      <c r="E17" s="18" t="s">
        <v>68</v>
      </c>
      <c r="F17" s="10">
        <v>0</v>
      </c>
    </row>
    <row r="18" spans="2:6" ht="15.75" thickBot="1" x14ac:dyDescent="0.3">
      <c r="B18" s="18" t="s">
        <v>69</v>
      </c>
      <c r="C18" s="24">
        <v>3</v>
      </c>
      <c r="D18" s="34">
        <v>3</v>
      </c>
      <c r="E18" s="18" t="s">
        <v>69</v>
      </c>
      <c r="F18" s="10">
        <v>0</v>
      </c>
    </row>
    <row r="19" spans="2:6" ht="15.75" thickBot="1" x14ac:dyDescent="0.3">
      <c r="B19" s="18" t="s">
        <v>70</v>
      </c>
      <c r="C19" s="24">
        <v>5</v>
      </c>
      <c r="D19" s="34">
        <f t="shared" si="0"/>
        <v>0.66666666666666663</v>
      </c>
      <c r="E19" s="18" t="s">
        <v>70</v>
      </c>
      <c r="F19" s="10">
        <v>3</v>
      </c>
    </row>
    <row r="20" spans="2:6" ht="15.75" thickBot="1" x14ac:dyDescent="0.3">
      <c r="B20" s="18" t="s">
        <v>71</v>
      </c>
      <c r="C20" s="24">
        <v>0</v>
      </c>
      <c r="D20" s="34">
        <f t="shared" si="0"/>
        <v>-1</v>
      </c>
      <c r="E20" s="18" t="s">
        <v>71</v>
      </c>
      <c r="F20" s="10">
        <v>1</v>
      </c>
    </row>
    <row r="21" spans="2:6" ht="15.75" thickBot="1" x14ac:dyDescent="0.3">
      <c r="B21" s="18" t="s">
        <v>72</v>
      </c>
      <c r="C21" s="24">
        <v>0</v>
      </c>
      <c r="D21" s="34">
        <v>0</v>
      </c>
      <c r="E21" s="18" t="s">
        <v>72</v>
      </c>
      <c r="F21" s="10">
        <v>0</v>
      </c>
    </row>
    <row r="22" spans="2:6" ht="15.75" thickBot="1" x14ac:dyDescent="0.3">
      <c r="B22" s="18" t="s">
        <v>73</v>
      </c>
      <c r="C22" s="24">
        <v>2</v>
      </c>
      <c r="D22" s="34">
        <v>2</v>
      </c>
      <c r="E22" s="18" t="s">
        <v>73</v>
      </c>
      <c r="F22" s="10">
        <v>0</v>
      </c>
    </row>
    <row r="23" spans="2:6" ht="15.75" thickBot="1" x14ac:dyDescent="0.3">
      <c r="B23" s="26" t="s">
        <v>74</v>
      </c>
      <c r="C23" s="24">
        <v>0</v>
      </c>
      <c r="D23" s="34">
        <v>0</v>
      </c>
      <c r="E23" s="26" t="s">
        <v>74</v>
      </c>
      <c r="F23" s="33">
        <v>0</v>
      </c>
    </row>
    <row r="24" spans="2:6" ht="15.75" thickBot="1" x14ac:dyDescent="0.3">
      <c r="B24" s="18" t="s">
        <v>54</v>
      </c>
      <c r="C24" s="18">
        <f>SUM(C7:C23)</f>
        <v>18</v>
      </c>
      <c r="D24" s="35">
        <f t="shared" si="0"/>
        <v>0.38461538461538464</v>
      </c>
      <c r="E24" s="18" t="s">
        <v>54</v>
      </c>
      <c r="F24" s="18">
        <f>SUM(F7:F23)</f>
        <v>13</v>
      </c>
    </row>
  </sheetData>
  <mergeCells count="3">
    <mergeCell ref="B6:C6"/>
    <mergeCell ref="E6:F6"/>
    <mergeCell ref="H3:K3"/>
  </mergeCells>
  <hyperlinks>
    <hyperlink ref="H3:K3" location="Inicio!A1" display="Volver a Inicio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Fuente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Barrio Santos</dc:creator>
  <cp:lastModifiedBy>Belen Manchon Colmenarejo</cp:lastModifiedBy>
  <dcterms:created xsi:type="dcterms:W3CDTF">2020-12-21T10:40:55Z</dcterms:created>
  <dcterms:modified xsi:type="dcterms:W3CDTF">2021-01-28T07:54:28Z</dcterms:modified>
</cp:coreProperties>
</file>